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ыход из ТСЖ" sheetId="1" r:id="rId1"/>
  </sheets>
  <definedNames/>
  <calcPr fullCalcOnLoad="1"/>
</workbook>
</file>

<file path=xl/sharedStrings.xml><?xml version="1.0" encoding="utf-8"?>
<sst xmlns="http://schemas.openxmlformats.org/spreadsheetml/2006/main" count="125" uniqueCount="124">
  <si>
    <t>ИТОГО:</t>
  </si>
  <si>
    <t xml:space="preserve"> Площадь квартиры м2</t>
  </si>
  <si>
    <t>ФИО собственников</t>
  </si>
  <si>
    <t xml:space="preserve">%  голосов </t>
  </si>
  <si>
    <t>№ кв</t>
  </si>
  <si>
    <t>Абрамова Е.Т.</t>
  </si>
  <si>
    <t>Ирошникова О.А.</t>
  </si>
  <si>
    <t>Казакова А.А.</t>
  </si>
  <si>
    <t>Мальцева О.В.</t>
  </si>
  <si>
    <t>Теплякова М.Г.</t>
  </si>
  <si>
    <t>Стрелецкая Л.Д.</t>
  </si>
  <si>
    <t>Хандогин О.В.</t>
  </si>
  <si>
    <t>Смоленский С. М.</t>
  </si>
  <si>
    <t>Горбунова Т.Г.</t>
  </si>
  <si>
    <t>Лянгузова Н.И.</t>
  </si>
  <si>
    <t>Козлова О.А.</t>
  </si>
  <si>
    <t>Андронов А.А.</t>
  </si>
  <si>
    <t>Баженова Г.А.</t>
  </si>
  <si>
    <t>Ширинкин А.Э.</t>
  </si>
  <si>
    <t>Боровиков В.Г.</t>
  </si>
  <si>
    <t>МеркушинП.Н.</t>
  </si>
  <si>
    <t>Васильева Е.Н.</t>
  </si>
  <si>
    <t>Николаева Н.Б.</t>
  </si>
  <si>
    <t>Еговцев Е. В.</t>
  </si>
  <si>
    <t>Миледин С.Ю.</t>
  </si>
  <si>
    <t>Халилов И.И.</t>
  </si>
  <si>
    <t>Губина Н.Г.</t>
  </si>
  <si>
    <t>Фахуртдинов А.Р.</t>
  </si>
  <si>
    <t>Тухфятуллов А.Х</t>
  </si>
  <si>
    <t>Опутин Л.А.</t>
  </si>
  <si>
    <t>Пономарева Л.Н.</t>
  </si>
  <si>
    <t>Ярушин В.К.</t>
  </si>
  <si>
    <t>Черноусова Л.В.</t>
  </si>
  <si>
    <t>Батлукова А.В.</t>
  </si>
  <si>
    <t>Лузан И.В.</t>
  </si>
  <si>
    <t>Карпенко И.А.</t>
  </si>
  <si>
    <t>Смольников К.Н.</t>
  </si>
  <si>
    <t>Дубов В.С.</t>
  </si>
  <si>
    <t>Ихлова Л.Л.</t>
  </si>
  <si>
    <t>Мокрушина К.И.</t>
  </si>
  <si>
    <t>Пепеляев А.П.</t>
  </si>
  <si>
    <t>Насибуллин Х.Х.</t>
  </si>
  <si>
    <t>Любимова Л.А.</t>
  </si>
  <si>
    <t>Окулова Ю.В.</t>
  </si>
  <si>
    <t>Распопова Е.П.</t>
  </si>
  <si>
    <t>Петрофанов А.А.</t>
  </si>
  <si>
    <t>Мочалов А.А.</t>
  </si>
  <si>
    <t>Берсенев Д.Н.</t>
  </si>
  <si>
    <t>Обухов А.Ю</t>
  </si>
  <si>
    <t>Сердюкова Н.А.</t>
  </si>
  <si>
    <t>Лепешкина Н.В.</t>
  </si>
  <si>
    <t>Кокшарова И.В.</t>
  </si>
  <si>
    <t>Теплоухов А.Н.</t>
  </si>
  <si>
    <t>Рыкачева Е.В.</t>
  </si>
  <si>
    <t>Сусеков А.Ю.</t>
  </si>
  <si>
    <t>Куклиных В.В.</t>
  </si>
  <si>
    <t>Водянова Е.П.</t>
  </si>
  <si>
    <t>Чуксин  П. С.</t>
  </si>
  <si>
    <t>Орехов А. Р.</t>
  </si>
  <si>
    <t>Жидяевская Ф.Н.</t>
  </si>
  <si>
    <t>Тюрина Э.Р.</t>
  </si>
  <si>
    <t>Дунин С.В.</t>
  </si>
  <si>
    <t>Демичев Я.Е.</t>
  </si>
  <si>
    <t>Сажин В.В.</t>
  </si>
  <si>
    <t>Сажина К.В.</t>
  </si>
  <si>
    <t>Мазярова М.В.</t>
  </si>
  <si>
    <t>Андронова Т.В.</t>
  </si>
  <si>
    <t>Савранская Н.А</t>
  </si>
  <si>
    <t>Григорьева Е.И.</t>
  </si>
  <si>
    <t>Григорьев В.Н.</t>
  </si>
  <si>
    <t>Алябышева Н.В.</t>
  </si>
  <si>
    <t>Черепанов В.В.</t>
  </si>
  <si>
    <t>Мальцев В. Д.</t>
  </si>
  <si>
    <t>Леонова Т.В.</t>
  </si>
  <si>
    <t>Сухих А.Б.</t>
  </si>
  <si>
    <t>Сухих А.Ю.</t>
  </si>
  <si>
    <t>Сухих В.А.</t>
  </si>
  <si>
    <t>Щеглов А.И.</t>
  </si>
  <si>
    <t>Овчинникова Е.А.</t>
  </si>
  <si>
    <t>Ярушина Т.В.</t>
  </si>
  <si>
    <t>Ясырев М.А</t>
  </si>
  <si>
    <t>Анферова И.И.</t>
  </si>
  <si>
    <t>Шестаков В.В.</t>
  </si>
  <si>
    <t>Шестакова Л.О.</t>
  </si>
  <si>
    <t>Шестаков Д.В.</t>
  </si>
  <si>
    <t>Веренич Д.В.</t>
  </si>
  <si>
    <t>Веренич Ю.Ю.</t>
  </si>
  <si>
    <t>Мельникова Н. М.</t>
  </si>
  <si>
    <t>Мамонтов В.А.</t>
  </si>
  <si>
    <t>Мамонтова Д.В.</t>
  </si>
  <si>
    <t>Мамонтова Е.В.</t>
  </si>
  <si>
    <t>Есюнина Е.В.</t>
  </si>
  <si>
    <t>Чигирев М.Ф.</t>
  </si>
  <si>
    <t>Мальцева И.В.</t>
  </si>
  <si>
    <t>Габдуллина Э.Ф.</t>
  </si>
  <si>
    <t>Якубин А.В.</t>
  </si>
  <si>
    <t>Якубина Н.В.</t>
  </si>
  <si>
    <t>Якубина Я.А.</t>
  </si>
  <si>
    <t>Тетерина Е.В.</t>
  </si>
  <si>
    <t>Нуделева О.А.</t>
  </si>
  <si>
    <t>Перевозчиков А.М.</t>
  </si>
  <si>
    <t>Перевозчиков Р.А.</t>
  </si>
  <si>
    <t>Трифанов М.Г.</t>
  </si>
  <si>
    <t>Ворончихина А.Ю.</t>
  </si>
  <si>
    <t>Мальцева И. М.</t>
  </si>
  <si>
    <t>Коцурова О.А.</t>
  </si>
  <si>
    <t>Карпенко Т.В.</t>
  </si>
  <si>
    <t>Шостак Н.А.</t>
  </si>
  <si>
    <t>Багаева О.С.</t>
  </si>
  <si>
    <t>Виноградов А.В.</t>
  </si>
  <si>
    <t>Барская И.В.</t>
  </si>
  <si>
    <t>Байдаров И.А.</t>
  </si>
  <si>
    <t>1</t>
  </si>
  <si>
    <t>2</t>
  </si>
  <si>
    <t>Сыропятов Ю.В.</t>
  </si>
  <si>
    <t>Голосовали</t>
  </si>
  <si>
    <t>5</t>
  </si>
  <si>
    <t>Якимова Г. Б.</t>
  </si>
  <si>
    <t>Барский А.Е.</t>
  </si>
  <si>
    <t>Чигирева Ю.В.</t>
  </si>
  <si>
    <t>Большакова Л.А.</t>
  </si>
  <si>
    <t>№ п/п</t>
  </si>
  <si>
    <t>Волегова Л.В.</t>
  </si>
  <si>
    <t>Куклиных О.С.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</si>
</sst>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[$-F400]h:mm:ss\ AM/PM"/>
  </numFmts>
  <fonts count="6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10" fontId="0" fillId="2" borderId="4" xfId="0" applyNumberFormat="1" applyFill="1" applyBorder="1" applyAlignment="1">
      <alignment/>
    </xf>
    <xf numFmtId="10" fontId="0" fillId="2" borderId="5" xfId="0" applyNumberFormat="1" applyFill="1" applyBorder="1" applyAlignment="1">
      <alignment/>
    </xf>
    <xf numFmtId="164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workbookViewId="0" topLeftCell="A1">
      <selection activeCell="A6" sqref="A6"/>
    </sheetView>
  </sheetViews>
  <sheetFormatPr defaultColWidth="9.00390625" defaultRowHeight="12.75"/>
  <cols>
    <col min="4" max="4" width="17.375" style="0" customWidth="1"/>
  </cols>
  <sheetData>
    <row r="1" ht="13.5" thickBot="1"/>
    <row r="2" spans="1:6" ht="13.5" thickBot="1">
      <c r="A2" s="18" t="s">
        <v>121</v>
      </c>
      <c r="B2" s="16" t="s">
        <v>1</v>
      </c>
      <c r="C2" s="5"/>
      <c r="D2" s="5"/>
      <c r="E2" s="5"/>
      <c r="F2" s="17" t="s">
        <v>115</v>
      </c>
    </row>
    <row r="3" spans="1:6" ht="26.25" thickBot="1">
      <c r="A3" s="18"/>
      <c r="B3" s="16"/>
      <c r="C3" s="5" t="s">
        <v>4</v>
      </c>
      <c r="D3" s="15" t="s">
        <v>2</v>
      </c>
      <c r="E3" s="15" t="s">
        <v>3</v>
      </c>
      <c r="F3" s="17"/>
    </row>
    <row r="4" spans="1:6" ht="13.5" thickBot="1">
      <c r="A4" s="11"/>
      <c r="B4" s="12" t="s">
        <v>112</v>
      </c>
      <c r="C4" s="13" t="s">
        <v>113</v>
      </c>
      <c r="D4" s="13">
        <v>3</v>
      </c>
      <c r="E4" s="13">
        <v>4</v>
      </c>
      <c r="F4" s="14" t="s">
        <v>116</v>
      </c>
    </row>
    <row r="5" spans="1:6" ht="13.5" thickBot="1">
      <c r="A5" s="10">
        <v>1</v>
      </c>
      <c r="B5" s="9">
        <v>80.7</v>
      </c>
      <c r="C5" s="4">
        <v>1</v>
      </c>
      <c r="D5" s="5" t="s">
        <v>5</v>
      </c>
      <c r="E5" s="6">
        <f aca="true" t="shared" si="0" ref="E5:E68">B5/$B$120</f>
        <v>0.015463324902276377</v>
      </c>
      <c r="F5" s="7">
        <f>E5</f>
        <v>0.015463324902276377</v>
      </c>
    </row>
    <row r="6" spans="1:6" ht="13.5" thickBot="1">
      <c r="A6" s="10">
        <v>2</v>
      </c>
      <c r="B6" s="9">
        <v>53.8</v>
      </c>
      <c r="C6" s="4">
        <v>2</v>
      </c>
      <c r="D6" s="5" t="s">
        <v>6</v>
      </c>
      <c r="E6" s="6">
        <f t="shared" si="0"/>
        <v>0.01030888326818425</v>
      </c>
      <c r="F6" s="7"/>
    </row>
    <row r="7" spans="1:6" ht="13.5" thickBot="1">
      <c r="A7" s="10">
        <v>3</v>
      </c>
      <c r="B7" s="9">
        <v>31.7</v>
      </c>
      <c r="C7" s="4">
        <v>3</v>
      </c>
      <c r="D7" s="5" t="s">
        <v>7</v>
      </c>
      <c r="E7" s="6">
        <f t="shared" si="0"/>
        <v>0.006074193301142021</v>
      </c>
      <c r="F7" s="7"/>
    </row>
    <row r="8" spans="1:6" ht="13.5" thickBot="1">
      <c r="A8" s="10">
        <v>4</v>
      </c>
      <c r="B8" s="9">
        <v>36.7</v>
      </c>
      <c r="C8" s="4">
        <v>4</v>
      </c>
      <c r="D8" s="5" t="s">
        <v>8</v>
      </c>
      <c r="E8" s="6">
        <f t="shared" si="0"/>
        <v>0.007032267954318997</v>
      </c>
      <c r="F8" s="7">
        <f>E8</f>
        <v>0.007032267954318997</v>
      </c>
    </row>
    <row r="9" spans="1:6" ht="13.5" thickBot="1">
      <c r="A9" s="10">
        <v>5</v>
      </c>
      <c r="B9" s="9">
        <v>54.5</v>
      </c>
      <c r="C9" s="4">
        <v>5</v>
      </c>
      <c r="D9" s="5" t="s">
        <v>9</v>
      </c>
      <c r="E9" s="6">
        <f t="shared" si="0"/>
        <v>0.010443013719629027</v>
      </c>
      <c r="F9" s="7"/>
    </row>
    <row r="10" spans="1:6" ht="13.5" thickBot="1">
      <c r="A10" s="10">
        <v>6</v>
      </c>
      <c r="B10" s="9">
        <v>52.5</v>
      </c>
      <c r="C10" s="4">
        <v>6</v>
      </c>
      <c r="D10" s="5" t="s">
        <v>59</v>
      </c>
      <c r="E10" s="6">
        <f t="shared" si="0"/>
        <v>0.010059783858358238</v>
      </c>
      <c r="F10" s="7">
        <f>E10</f>
        <v>0.010059783858358238</v>
      </c>
    </row>
    <row r="11" spans="1:6" ht="13.5" thickBot="1">
      <c r="A11" s="10">
        <v>7</v>
      </c>
      <c r="B11" s="9">
        <v>80.5</v>
      </c>
      <c r="C11" s="4">
        <v>7</v>
      </c>
      <c r="D11" s="5" t="s">
        <v>10</v>
      </c>
      <c r="E11" s="6">
        <f t="shared" si="0"/>
        <v>0.015425001916149298</v>
      </c>
      <c r="F11" s="7"/>
    </row>
    <row r="12" spans="1:6" ht="13.5" thickBot="1">
      <c r="A12" s="10">
        <v>8</v>
      </c>
      <c r="B12" s="9">
        <v>53.9</v>
      </c>
      <c r="C12" s="4">
        <v>8</v>
      </c>
      <c r="D12" s="5" t="s">
        <v>11</v>
      </c>
      <c r="E12" s="6">
        <f t="shared" si="0"/>
        <v>0.01032804476124779</v>
      </c>
      <c r="F12" s="7">
        <f>E12</f>
        <v>0.01032804476124779</v>
      </c>
    </row>
    <row r="13" spans="1:6" ht="13.5" thickBot="1">
      <c r="A13" s="10">
        <v>9</v>
      </c>
      <c r="B13" s="9">
        <v>31.6</v>
      </c>
      <c r="C13" s="4">
        <v>9</v>
      </c>
      <c r="D13" s="5" t="s">
        <v>12</v>
      </c>
      <c r="E13" s="6">
        <f t="shared" si="0"/>
        <v>0.006055031808078482</v>
      </c>
      <c r="F13" s="7"/>
    </row>
    <row r="14" spans="1:6" ht="13.5" thickBot="1">
      <c r="A14" s="10">
        <v>10</v>
      </c>
      <c r="B14" s="9">
        <v>36.5</v>
      </c>
      <c r="C14" s="4">
        <v>10</v>
      </c>
      <c r="D14" s="5" t="s">
        <v>60</v>
      </c>
      <c r="E14" s="6">
        <f t="shared" si="0"/>
        <v>0.0069939449681919175</v>
      </c>
      <c r="F14" s="7"/>
    </row>
    <row r="15" spans="1:6" ht="13.5" thickBot="1">
      <c r="A15" s="10">
        <v>11</v>
      </c>
      <c r="B15" s="9">
        <v>54.1</v>
      </c>
      <c r="C15" s="4">
        <v>11</v>
      </c>
      <c r="D15" s="5" t="s">
        <v>61</v>
      </c>
      <c r="E15" s="6">
        <f t="shared" si="0"/>
        <v>0.01036636774737487</v>
      </c>
      <c r="F15" s="7"/>
    </row>
    <row r="16" spans="1:6" ht="13.5" thickBot="1">
      <c r="A16" s="10">
        <v>12</v>
      </c>
      <c r="B16" s="9">
        <v>71.2</v>
      </c>
      <c r="C16" s="4">
        <v>12</v>
      </c>
      <c r="D16" s="5" t="s">
        <v>62</v>
      </c>
      <c r="E16" s="6">
        <f t="shared" si="0"/>
        <v>0.013642983061240125</v>
      </c>
      <c r="F16" s="7">
        <f>E16</f>
        <v>0.013642983061240125</v>
      </c>
    </row>
    <row r="17" spans="1:6" ht="13.5" thickBot="1">
      <c r="A17" s="10">
        <v>13</v>
      </c>
      <c r="B17" s="9">
        <f>80.7/2</f>
        <v>40.35</v>
      </c>
      <c r="C17" s="4">
        <v>13</v>
      </c>
      <c r="D17" s="5" t="s">
        <v>63</v>
      </c>
      <c r="E17" s="6">
        <f t="shared" si="0"/>
        <v>0.007731662451138189</v>
      </c>
      <c r="F17" s="7"/>
    </row>
    <row r="18" spans="1:6" ht="13.5" thickBot="1">
      <c r="A18" s="10">
        <v>14</v>
      </c>
      <c r="B18" s="9">
        <f>80.7/2</f>
        <v>40.35</v>
      </c>
      <c r="C18" s="4">
        <v>13</v>
      </c>
      <c r="D18" s="5" t="s">
        <v>64</v>
      </c>
      <c r="E18" s="6">
        <f t="shared" si="0"/>
        <v>0.007731662451138189</v>
      </c>
      <c r="F18" s="7"/>
    </row>
    <row r="19" spans="1:6" ht="13.5" thickBot="1">
      <c r="A19" s="10">
        <v>15</v>
      </c>
      <c r="B19" s="9">
        <v>53.6</v>
      </c>
      <c r="C19" s="4">
        <v>14</v>
      </c>
      <c r="D19" s="5" t="s">
        <v>120</v>
      </c>
      <c r="E19" s="6">
        <f t="shared" si="0"/>
        <v>0.010270560282057173</v>
      </c>
      <c r="F19" s="7">
        <f>E19</f>
        <v>0.010270560282057173</v>
      </c>
    </row>
    <row r="20" spans="1:6" ht="13.5" thickBot="1">
      <c r="A20" s="10">
        <v>16</v>
      </c>
      <c r="B20" s="9">
        <v>31.6</v>
      </c>
      <c r="C20" s="4">
        <v>15</v>
      </c>
      <c r="D20" s="5" t="s">
        <v>13</v>
      </c>
      <c r="E20" s="6">
        <f t="shared" si="0"/>
        <v>0.006055031808078482</v>
      </c>
      <c r="F20" s="7"/>
    </row>
    <row r="21" spans="1:6" ht="13.5" thickBot="1">
      <c r="A21" s="10">
        <v>17</v>
      </c>
      <c r="B21" s="9">
        <v>36.6</v>
      </c>
      <c r="C21" s="4">
        <v>16</v>
      </c>
      <c r="D21" s="5" t="s">
        <v>14</v>
      </c>
      <c r="E21" s="6">
        <f t="shared" si="0"/>
        <v>0.007013106461255457</v>
      </c>
      <c r="F21" s="7">
        <f>E21</f>
        <v>0.007013106461255457</v>
      </c>
    </row>
    <row r="22" spans="1:6" ht="13.5" thickBot="1">
      <c r="A22" s="10">
        <v>18</v>
      </c>
      <c r="B22" s="9">
        <v>54.1</v>
      </c>
      <c r="C22" s="4">
        <v>17</v>
      </c>
      <c r="D22" s="5" t="s">
        <v>15</v>
      </c>
      <c r="E22" s="6">
        <f t="shared" si="0"/>
        <v>0.01036636774737487</v>
      </c>
      <c r="F22" s="7"/>
    </row>
    <row r="23" spans="1:6" ht="13.5" thickBot="1">
      <c r="A23" s="10">
        <v>19</v>
      </c>
      <c r="B23" s="9">
        <v>70.9</v>
      </c>
      <c r="C23" s="4">
        <v>18</v>
      </c>
      <c r="D23" s="5" t="s">
        <v>65</v>
      </c>
      <c r="E23" s="6">
        <f t="shared" si="0"/>
        <v>0.013585498582049507</v>
      </c>
      <c r="F23" s="7">
        <f>E23</f>
        <v>0.013585498582049507</v>
      </c>
    </row>
    <row r="24" spans="1:6" ht="13.5" thickBot="1">
      <c r="A24" s="10">
        <v>20</v>
      </c>
      <c r="B24" s="9">
        <f>80.7/2</f>
        <v>40.35</v>
      </c>
      <c r="C24" s="4">
        <v>19</v>
      </c>
      <c r="D24" s="5" t="s">
        <v>16</v>
      </c>
      <c r="E24" s="6">
        <f t="shared" si="0"/>
        <v>0.007731662451138189</v>
      </c>
      <c r="F24" s="7">
        <f>E24</f>
        <v>0.007731662451138189</v>
      </c>
    </row>
    <row r="25" spans="1:6" ht="13.5" thickBot="1">
      <c r="A25" s="10">
        <v>21</v>
      </c>
      <c r="B25" s="9">
        <f>80.7/2</f>
        <v>40.35</v>
      </c>
      <c r="C25" s="4">
        <v>19</v>
      </c>
      <c r="D25" s="5" t="s">
        <v>66</v>
      </c>
      <c r="E25" s="6">
        <f t="shared" si="0"/>
        <v>0.007731662451138189</v>
      </c>
      <c r="F25" s="7">
        <f>E25</f>
        <v>0.007731662451138189</v>
      </c>
    </row>
    <row r="26" spans="1:6" ht="13.5" thickBot="1">
      <c r="A26" s="10">
        <v>22</v>
      </c>
      <c r="B26" s="9">
        <v>53.3</v>
      </c>
      <c r="C26" s="4">
        <v>20</v>
      </c>
      <c r="D26" s="5" t="s">
        <v>17</v>
      </c>
      <c r="E26" s="6">
        <f t="shared" si="0"/>
        <v>0.010213075802866553</v>
      </c>
      <c r="F26" s="7"/>
    </row>
    <row r="27" spans="1:6" ht="13.5" thickBot="1">
      <c r="A27" s="10">
        <v>23</v>
      </c>
      <c r="B27" s="9">
        <v>31.3</v>
      </c>
      <c r="C27" s="4">
        <v>21</v>
      </c>
      <c r="D27" s="5" t="s">
        <v>18</v>
      </c>
      <c r="E27" s="6">
        <f t="shared" si="0"/>
        <v>0.005997547328887864</v>
      </c>
      <c r="F27" s="7"/>
    </row>
    <row r="28" spans="1:6" ht="13.5" thickBot="1">
      <c r="A28" s="10">
        <v>24</v>
      </c>
      <c r="B28" s="9">
        <v>36.5</v>
      </c>
      <c r="C28" s="4">
        <v>22</v>
      </c>
      <c r="D28" s="5" t="s">
        <v>19</v>
      </c>
      <c r="E28" s="6">
        <f t="shared" si="0"/>
        <v>0.0069939449681919175</v>
      </c>
      <c r="F28" s="7"/>
    </row>
    <row r="29" spans="1:6" ht="13.5" thickBot="1">
      <c r="A29" s="10">
        <v>25</v>
      </c>
      <c r="B29" s="9">
        <v>54</v>
      </c>
      <c r="C29" s="4">
        <v>23</v>
      </c>
      <c r="D29" s="5" t="s">
        <v>20</v>
      </c>
      <c r="E29" s="6">
        <f t="shared" si="0"/>
        <v>0.01034720625431133</v>
      </c>
      <c r="F29" s="7"/>
    </row>
    <row r="30" spans="1:6" ht="13.5" thickBot="1">
      <c r="A30" s="10">
        <v>26</v>
      </c>
      <c r="B30" s="9">
        <v>71</v>
      </c>
      <c r="C30" s="4">
        <v>24</v>
      </c>
      <c r="D30" s="5" t="s">
        <v>67</v>
      </c>
      <c r="E30" s="6">
        <f t="shared" si="0"/>
        <v>0.013604660075113045</v>
      </c>
      <c r="F30" s="7">
        <f>E30</f>
        <v>0.013604660075113045</v>
      </c>
    </row>
    <row r="31" spans="1:6" ht="13.5" thickBot="1">
      <c r="A31" s="10">
        <v>27</v>
      </c>
      <c r="B31" s="9">
        <v>80.5</v>
      </c>
      <c r="C31" s="4">
        <v>25</v>
      </c>
      <c r="D31" s="5" t="s">
        <v>21</v>
      </c>
      <c r="E31" s="6">
        <f t="shared" si="0"/>
        <v>0.015425001916149298</v>
      </c>
      <c r="F31" s="7">
        <f>E31</f>
        <v>0.015425001916149298</v>
      </c>
    </row>
    <row r="32" spans="1:6" ht="13.5" thickBot="1">
      <c r="A32" s="10">
        <v>28</v>
      </c>
      <c r="B32" s="9">
        <v>53.5</v>
      </c>
      <c r="C32" s="4">
        <v>26</v>
      </c>
      <c r="D32" s="5" t="s">
        <v>22</v>
      </c>
      <c r="E32" s="6">
        <f t="shared" si="0"/>
        <v>0.010251398788993633</v>
      </c>
      <c r="F32" s="7">
        <f>E32</f>
        <v>0.010251398788993633</v>
      </c>
    </row>
    <row r="33" spans="1:6" ht="13.5" thickBot="1">
      <c r="A33" s="10">
        <v>29</v>
      </c>
      <c r="B33" s="9">
        <v>31.3</v>
      </c>
      <c r="C33" s="4">
        <v>27</v>
      </c>
      <c r="D33" s="5" t="s">
        <v>23</v>
      </c>
      <c r="E33" s="6">
        <f t="shared" si="0"/>
        <v>0.005997547328887864</v>
      </c>
      <c r="F33" s="7"/>
    </row>
    <row r="34" spans="1:6" ht="13.5" thickBot="1">
      <c r="A34" s="10">
        <v>30</v>
      </c>
      <c r="B34" s="9">
        <v>36.4</v>
      </c>
      <c r="C34" s="4">
        <v>28</v>
      </c>
      <c r="D34" s="5" t="s">
        <v>24</v>
      </c>
      <c r="E34" s="6">
        <f t="shared" si="0"/>
        <v>0.006974783475128378</v>
      </c>
      <c r="F34" s="7"/>
    </row>
    <row r="35" spans="1:6" ht="13.5" thickBot="1">
      <c r="A35" s="10">
        <v>31</v>
      </c>
      <c r="B35" s="9">
        <v>54.1</v>
      </c>
      <c r="C35" s="4">
        <v>29</v>
      </c>
      <c r="D35" s="5" t="s">
        <v>25</v>
      </c>
      <c r="E35" s="6">
        <f t="shared" si="0"/>
        <v>0.01036636774737487</v>
      </c>
      <c r="F35" s="7">
        <f>E35</f>
        <v>0.01036636774737487</v>
      </c>
    </row>
    <row r="36" spans="1:6" ht="13.5" thickBot="1">
      <c r="A36" s="10">
        <v>32</v>
      </c>
      <c r="B36" s="9">
        <v>71</v>
      </c>
      <c r="C36" s="4">
        <v>30</v>
      </c>
      <c r="D36" s="5" t="s">
        <v>26</v>
      </c>
      <c r="E36" s="6">
        <f t="shared" si="0"/>
        <v>0.013604660075113045</v>
      </c>
      <c r="F36" s="7">
        <f>E36</f>
        <v>0.013604660075113045</v>
      </c>
    </row>
    <row r="37" spans="1:6" ht="13.5" thickBot="1">
      <c r="A37" s="10">
        <v>33</v>
      </c>
      <c r="B37" s="9">
        <v>80.5</v>
      </c>
      <c r="C37" s="4">
        <v>31</v>
      </c>
      <c r="D37" s="5" t="s">
        <v>27</v>
      </c>
      <c r="E37" s="6">
        <f t="shared" si="0"/>
        <v>0.015425001916149298</v>
      </c>
      <c r="F37" s="7">
        <f>E37</f>
        <v>0.015425001916149298</v>
      </c>
    </row>
    <row r="38" spans="1:6" ht="13.5" thickBot="1">
      <c r="A38" s="10">
        <v>34</v>
      </c>
      <c r="B38" s="9">
        <f>53.5/2</f>
        <v>26.75</v>
      </c>
      <c r="C38" s="4">
        <v>32</v>
      </c>
      <c r="D38" s="5" t="s">
        <v>68</v>
      </c>
      <c r="E38" s="6">
        <f t="shared" si="0"/>
        <v>0.005125699394496816</v>
      </c>
      <c r="F38" s="7">
        <f>E38</f>
        <v>0.005125699394496816</v>
      </c>
    </row>
    <row r="39" spans="1:6" ht="13.5" thickBot="1">
      <c r="A39" s="10">
        <v>35</v>
      </c>
      <c r="B39" s="9">
        <f>53.5/2</f>
        <v>26.75</v>
      </c>
      <c r="C39" s="4">
        <v>32</v>
      </c>
      <c r="D39" s="5" t="s">
        <v>69</v>
      </c>
      <c r="E39" s="6">
        <f t="shared" si="0"/>
        <v>0.005125699394496816</v>
      </c>
      <c r="F39" s="7">
        <f>E39</f>
        <v>0.005125699394496816</v>
      </c>
    </row>
    <row r="40" spans="1:6" ht="13.5" thickBot="1">
      <c r="A40" s="10">
        <v>36</v>
      </c>
      <c r="B40" s="9">
        <v>31.3</v>
      </c>
      <c r="C40" s="4">
        <v>33</v>
      </c>
      <c r="D40" s="5" t="s">
        <v>70</v>
      </c>
      <c r="E40" s="6">
        <f t="shared" si="0"/>
        <v>0.005997547328887864</v>
      </c>
      <c r="F40" s="7"/>
    </row>
    <row r="41" spans="1:6" ht="13.5" thickBot="1">
      <c r="A41" s="10">
        <v>37</v>
      </c>
      <c r="B41" s="9">
        <v>36.6</v>
      </c>
      <c r="C41" s="4">
        <v>34</v>
      </c>
      <c r="D41" s="5" t="s">
        <v>71</v>
      </c>
      <c r="E41" s="6">
        <f t="shared" si="0"/>
        <v>0.007013106461255457</v>
      </c>
      <c r="F41" s="7"/>
    </row>
    <row r="42" spans="1:6" ht="13.5" thickBot="1">
      <c r="A42" s="10">
        <v>38</v>
      </c>
      <c r="B42" s="9">
        <v>54.1</v>
      </c>
      <c r="C42" s="4">
        <v>35</v>
      </c>
      <c r="D42" s="5" t="s">
        <v>72</v>
      </c>
      <c r="E42" s="6">
        <f t="shared" si="0"/>
        <v>0.01036636774737487</v>
      </c>
      <c r="F42" s="7"/>
    </row>
    <row r="43" spans="1:6" ht="13.5" thickBot="1">
      <c r="A43" s="10">
        <v>39</v>
      </c>
      <c r="B43" s="9">
        <v>71.2</v>
      </c>
      <c r="C43" s="4">
        <v>36</v>
      </c>
      <c r="D43" s="5" t="s">
        <v>73</v>
      </c>
      <c r="E43" s="6">
        <f t="shared" si="0"/>
        <v>0.013642983061240125</v>
      </c>
      <c r="F43" s="7">
        <f>E43</f>
        <v>0.013642983061240125</v>
      </c>
    </row>
    <row r="44" spans="1:6" ht="13.5" thickBot="1">
      <c r="A44" s="10">
        <v>40</v>
      </c>
      <c r="B44" s="9">
        <f>80.5/3</f>
        <v>26.833333333333332</v>
      </c>
      <c r="C44" s="4">
        <v>37</v>
      </c>
      <c r="D44" s="5" t="s">
        <v>74</v>
      </c>
      <c r="E44" s="6">
        <f t="shared" si="0"/>
        <v>0.005141667305383099</v>
      </c>
      <c r="F44" s="7">
        <f>E44</f>
        <v>0.005141667305383099</v>
      </c>
    </row>
    <row r="45" spans="1:6" ht="13.5" thickBot="1">
      <c r="A45" s="10">
        <v>41</v>
      </c>
      <c r="B45" s="9">
        <f>80.5/3</f>
        <v>26.833333333333332</v>
      </c>
      <c r="C45" s="4">
        <v>37</v>
      </c>
      <c r="D45" s="5" t="s">
        <v>75</v>
      </c>
      <c r="E45" s="6">
        <f t="shared" si="0"/>
        <v>0.005141667305383099</v>
      </c>
      <c r="F45" s="7">
        <f>E45</f>
        <v>0.005141667305383099</v>
      </c>
    </row>
    <row r="46" spans="1:6" ht="13.5" thickBot="1">
      <c r="A46" s="10">
        <v>42</v>
      </c>
      <c r="B46" s="9">
        <f>80.5/3</f>
        <v>26.833333333333332</v>
      </c>
      <c r="C46" s="4">
        <v>37</v>
      </c>
      <c r="D46" s="5" t="s">
        <v>76</v>
      </c>
      <c r="E46" s="6">
        <f t="shared" si="0"/>
        <v>0.005141667305383099</v>
      </c>
      <c r="F46" s="7">
        <f>E46</f>
        <v>0.005141667305383099</v>
      </c>
    </row>
    <row r="47" spans="1:6" ht="13.5" thickBot="1">
      <c r="A47" s="10">
        <v>43</v>
      </c>
      <c r="B47" s="9">
        <v>53.4</v>
      </c>
      <c r="C47" s="4">
        <v>38</v>
      </c>
      <c r="D47" s="5" t="s">
        <v>77</v>
      </c>
      <c r="E47" s="6">
        <f t="shared" si="0"/>
        <v>0.010232237295930093</v>
      </c>
      <c r="F47" s="7"/>
    </row>
    <row r="48" spans="1:6" ht="13.5" thickBot="1">
      <c r="A48" s="10">
        <v>44</v>
      </c>
      <c r="B48" s="9">
        <v>31.3</v>
      </c>
      <c r="C48" s="4">
        <v>39</v>
      </c>
      <c r="D48" s="5" t="s">
        <v>28</v>
      </c>
      <c r="E48" s="6">
        <f t="shared" si="0"/>
        <v>0.005997547328887864</v>
      </c>
      <c r="F48" s="7">
        <f>E48</f>
        <v>0.005997547328887864</v>
      </c>
    </row>
    <row r="49" spans="1:6" ht="13.5" thickBot="1">
      <c r="A49" s="10">
        <v>45</v>
      </c>
      <c r="B49" s="9">
        <v>36.5</v>
      </c>
      <c r="C49" s="4">
        <v>40</v>
      </c>
      <c r="D49" s="5" t="s">
        <v>78</v>
      </c>
      <c r="E49" s="6">
        <f t="shared" si="0"/>
        <v>0.0069939449681919175</v>
      </c>
      <c r="F49" s="7">
        <f>E49</f>
        <v>0.0069939449681919175</v>
      </c>
    </row>
    <row r="50" spans="1:6" ht="13.5" thickBot="1">
      <c r="A50" s="10">
        <v>46</v>
      </c>
      <c r="B50" s="9">
        <v>54.3</v>
      </c>
      <c r="C50" s="4">
        <v>41</v>
      </c>
      <c r="D50" s="5" t="s">
        <v>29</v>
      </c>
      <c r="E50" s="6">
        <f t="shared" si="0"/>
        <v>0.010404690733501948</v>
      </c>
      <c r="F50" s="7">
        <f>E50</f>
        <v>0.010404690733501948</v>
      </c>
    </row>
    <row r="51" spans="1:6" ht="13.5" thickBot="1">
      <c r="A51" s="10">
        <v>47</v>
      </c>
      <c r="B51" s="9">
        <v>70.9</v>
      </c>
      <c r="C51" s="4">
        <v>42</v>
      </c>
      <c r="D51" s="5" t="s">
        <v>30</v>
      </c>
      <c r="E51" s="6">
        <f t="shared" si="0"/>
        <v>0.013585498582049507</v>
      </c>
      <c r="F51" s="7">
        <f>E51</f>
        <v>0.013585498582049507</v>
      </c>
    </row>
    <row r="52" spans="1:6" ht="13.5" thickBot="1">
      <c r="A52" s="10">
        <v>48</v>
      </c>
      <c r="B52" s="9">
        <f>80.5/2</f>
        <v>40.25</v>
      </c>
      <c r="C52" s="4">
        <v>43</v>
      </c>
      <c r="D52" s="5" t="s">
        <v>31</v>
      </c>
      <c r="E52" s="6">
        <f t="shared" si="0"/>
        <v>0.007712500958074649</v>
      </c>
      <c r="F52" s="7"/>
    </row>
    <row r="53" spans="1:6" ht="13.5" thickBot="1">
      <c r="A53" s="10">
        <v>49</v>
      </c>
      <c r="B53" s="9">
        <f>80.5/2</f>
        <v>40.25</v>
      </c>
      <c r="C53" s="4">
        <v>43</v>
      </c>
      <c r="D53" s="5" t="s">
        <v>79</v>
      </c>
      <c r="E53" s="6">
        <f t="shared" si="0"/>
        <v>0.007712500958074649</v>
      </c>
      <c r="F53" s="7">
        <f>E53</f>
        <v>0.007712500958074649</v>
      </c>
    </row>
    <row r="54" spans="1:6" ht="13.5" thickBot="1">
      <c r="A54" s="10">
        <v>50</v>
      </c>
      <c r="B54" s="9">
        <v>53.2</v>
      </c>
      <c r="C54" s="4">
        <v>44</v>
      </c>
      <c r="D54" s="5" t="s">
        <v>32</v>
      </c>
      <c r="E54" s="6">
        <f t="shared" si="0"/>
        <v>0.010193914309803015</v>
      </c>
      <c r="F54" s="7"/>
    </row>
    <row r="55" spans="1:6" ht="13.5" thickBot="1">
      <c r="A55" s="10">
        <v>51</v>
      </c>
      <c r="B55" s="9">
        <v>31.7</v>
      </c>
      <c r="C55" s="4">
        <v>45</v>
      </c>
      <c r="D55" s="5" t="s">
        <v>33</v>
      </c>
      <c r="E55" s="6">
        <f t="shared" si="0"/>
        <v>0.006074193301142021</v>
      </c>
      <c r="F55" s="7"/>
    </row>
    <row r="56" spans="1:6" ht="13.5" thickBot="1">
      <c r="A56" s="10">
        <v>52</v>
      </c>
      <c r="B56" s="9">
        <v>36.7</v>
      </c>
      <c r="C56" s="4">
        <v>46</v>
      </c>
      <c r="D56" s="5" t="s">
        <v>80</v>
      </c>
      <c r="E56" s="6">
        <f t="shared" si="0"/>
        <v>0.007032267954318997</v>
      </c>
      <c r="F56" s="7">
        <f>E56</f>
        <v>0.007032267954318997</v>
      </c>
    </row>
    <row r="57" spans="1:6" ht="13.5" thickBot="1">
      <c r="A57" s="10">
        <v>53</v>
      </c>
      <c r="B57" s="9">
        <v>53.9</v>
      </c>
      <c r="C57" s="4">
        <v>47</v>
      </c>
      <c r="D57" s="5" t="s">
        <v>34</v>
      </c>
      <c r="E57" s="6">
        <f t="shared" si="0"/>
        <v>0.01032804476124779</v>
      </c>
      <c r="F57" s="7"/>
    </row>
    <row r="58" spans="1:6" ht="13.5" thickBot="1">
      <c r="A58" s="10">
        <v>54</v>
      </c>
      <c r="B58" s="9">
        <v>70.9</v>
      </c>
      <c r="C58" s="4">
        <v>48</v>
      </c>
      <c r="D58" s="5" t="s">
        <v>35</v>
      </c>
      <c r="E58" s="6">
        <f t="shared" si="0"/>
        <v>0.013585498582049507</v>
      </c>
      <c r="F58" s="7">
        <f>E58</f>
        <v>0.013585498582049507</v>
      </c>
    </row>
    <row r="59" spans="1:6" ht="13.5" thickBot="1">
      <c r="A59" s="10">
        <v>55</v>
      </c>
      <c r="B59" s="9">
        <v>80.2</v>
      </c>
      <c r="C59" s="4">
        <v>49</v>
      </c>
      <c r="D59" s="5" t="s">
        <v>36</v>
      </c>
      <c r="E59" s="6">
        <f t="shared" si="0"/>
        <v>0.01536751743695868</v>
      </c>
      <c r="F59" s="7">
        <f>E59</f>
        <v>0.01536751743695868</v>
      </c>
    </row>
    <row r="60" spans="1:6" ht="13.5" thickBot="1">
      <c r="A60" s="10">
        <v>56</v>
      </c>
      <c r="B60" s="9">
        <v>53.4</v>
      </c>
      <c r="C60" s="4">
        <v>50</v>
      </c>
      <c r="D60" s="5" t="s">
        <v>37</v>
      </c>
      <c r="E60" s="6">
        <f t="shared" si="0"/>
        <v>0.010232237295930093</v>
      </c>
      <c r="F60" s="7"/>
    </row>
    <row r="61" spans="1:6" ht="13.5" thickBot="1">
      <c r="A61" s="10">
        <v>57</v>
      </c>
      <c r="B61" s="9">
        <v>31.5</v>
      </c>
      <c r="C61" s="4">
        <v>51</v>
      </c>
      <c r="D61" s="5" t="s">
        <v>38</v>
      </c>
      <c r="E61" s="6">
        <f t="shared" si="0"/>
        <v>0.0060358703150149426</v>
      </c>
      <c r="F61" s="7"/>
    </row>
    <row r="62" spans="1:6" ht="13.5" thickBot="1">
      <c r="A62" s="10">
        <v>58</v>
      </c>
      <c r="B62" s="9">
        <v>36.5</v>
      </c>
      <c r="C62" s="4">
        <v>52</v>
      </c>
      <c r="D62" s="5" t="s">
        <v>81</v>
      </c>
      <c r="E62" s="6">
        <f t="shared" si="0"/>
        <v>0.0069939449681919175</v>
      </c>
      <c r="F62" s="7"/>
    </row>
    <row r="63" spans="1:6" ht="13.5" thickBot="1">
      <c r="A63" s="10">
        <v>59</v>
      </c>
      <c r="B63" s="9">
        <v>54.1</v>
      </c>
      <c r="C63" s="4">
        <v>53</v>
      </c>
      <c r="D63" s="5" t="s">
        <v>39</v>
      </c>
      <c r="E63" s="6">
        <f t="shared" si="0"/>
        <v>0.01036636774737487</v>
      </c>
      <c r="F63" s="7"/>
    </row>
    <row r="64" spans="1:6" ht="13.5" thickBot="1">
      <c r="A64" s="10">
        <v>60</v>
      </c>
      <c r="B64" s="9">
        <v>70.9</v>
      </c>
      <c r="C64" s="4">
        <v>54</v>
      </c>
      <c r="D64" s="5" t="s">
        <v>40</v>
      </c>
      <c r="E64" s="6">
        <f t="shared" si="0"/>
        <v>0.013585498582049507</v>
      </c>
      <c r="F64" s="7">
        <f>E64</f>
        <v>0.013585498582049507</v>
      </c>
    </row>
    <row r="65" spans="1:6" ht="13.5" thickBot="1">
      <c r="A65" s="10">
        <v>61</v>
      </c>
      <c r="B65" s="9">
        <v>80.2</v>
      </c>
      <c r="C65" s="4">
        <v>55</v>
      </c>
      <c r="D65" s="5" t="s">
        <v>41</v>
      </c>
      <c r="E65" s="6">
        <f t="shared" si="0"/>
        <v>0.01536751743695868</v>
      </c>
      <c r="F65" s="7">
        <f>E65</f>
        <v>0.01536751743695868</v>
      </c>
    </row>
    <row r="66" spans="1:6" ht="13.5" thickBot="1">
      <c r="A66" s="10">
        <v>62</v>
      </c>
      <c r="B66" s="9">
        <v>53.3</v>
      </c>
      <c r="C66" s="4">
        <v>56</v>
      </c>
      <c r="D66" s="5" t="s">
        <v>42</v>
      </c>
      <c r="E66" s="6">
        <f t="shared" si="0"/>
        <v>0.010213075802866553</v>
      </c>
      <c r="F66" s="7"/>
    </row>
    <row r="67" spans="1:6" ht="13.5" thickBot="1">
      <c r="A67" s="10">
        <v>63</v>
      </c>
      <c r="B67" s="9">
        <v>31.3</v>
      </c>
      <c r="C67" s="4">
        <v>57</v>
      </c>
      <c r="D67" s="5" t="s">
        <v>122</v>
      </c>
      <c r="E67" s="6">
        <f t="shared" si="0"/>
        <v>0.005997547328887864</v>
      </c>
      <c r="F67" s="7"/>
    </row>
    <row r="68" spans="1:6" ht="13.5" thickBot="1">
      <c r="A68" s="10">
        <v>64</v>
      </c>
      <c r="B68" s="9">
        <v>36.5</v>
      </c>
      <c r="C68" s="4">
        <v>58</v>
      </c>
      <c r="D68" s="5" t="s">
        <v>43</v>
      </c>
      <c r="E68" s="6">
        <f t="shared" si="0"/>
        <v>0.0069939449681919175</v>
      </c>
      <c r="F68" s="7">
        <f aca="true" t="shared" si="1" ref="F68:F73">E68</f>
        <v>0.0069939449681919175</v>
      </c>
    </row>
    <row r="69" spans="1:6" ht="13.5" thickBot="1">
      <c r="A69" s="10">
        <v>65</v>
      </c>
      <c r="B69" s="9">
        <f>54.1/3</f>
        <v>18.033333333333335</v>
      </c>
      <c r="C69" s="4">
        <v>59</v>
      </c>
      <c r="D69" s="5" t="s">
        <v>82</v>
      </c>
      <c r="E69" s="6">
        <f aca="true" t="shared" si="2" ref="E69:E100">B69/$B$120</f>
        <v>0.0034554559157916236</v>
      </c>
      <c r="F69" s="7">
        <f t="shared" si="1"/>
        <v>0.0034554559157916236</v>
      </c>
    </row>
    <row r="70" spans="1:6" ht="13.5" thickBot="1">
      <c r="A70" s="10">
        <v>66</v>
      </c>
      <c r="B70" s="9">
        <f>54.1/3</f>
        <v>18.033333333333335</v>
      </c>
      <c r="C70" s="4">
        <v>59</v>
      </c>
      <c r="D70" s="5" t="s">
        <v>83</v>
      </c>
      <c r="E70" s="6">
        <f t="shared" si="2"/>
        <v>0.0034554559157916236</v>
      </c>
      <c r="F70" s="7">
        <f t="shared" si="1"/>
        <v>0.0034554559157916236</v>
      </c>
    </row>
    <row r="71" spans="1:6" ht="13.5" thickBot="1">
      <c r="A71" s="10">
        <v>67</v>
      </c>
      <c r="B71" s="9">
        <f>54.1/3</f>
        <v>18.033333333333335</v>
      </c>
      <c r="C71" s="4">
        <v>59</v>
      </c>
      <c r="D71" s="5" t="s">
        <v>84</v>
      </c>
      <c r="E71" s="6">
        <f t="shared" si="2"/>
        <v>0.0034554559157916236</v>
      </c>
      <c r="F71" s="7">
        <f t="shared" si="1"/>
        <v>0.0034554559157916236</v>
      </c>
    </row>
    <row r="72" spans="1:6" ht="13.5" thickBot="1">
      <c r="A72" s="10">
        <v>68</v>
      </c>
      <c r="B72" s="9">
        <v>71.3</v>
      </c>
      <c r="C72" s="4">
        <v>60</v>
      </c>
      <c r="D72" s="5" t="s">
        <v>44</v>
      </c>
      <c r="E72" s="6">
        <f t="shared" si="2"/>
        <v>0.013662144554303663</v>
      </c>
      <c r="F72" s="7">
        <f t="shared" si="1"/>
        <v>0.013662144554303663</v>
      </c>
    </row>
    <row r="73" spans="1:6" ht="13.5" thickBot="1">
      <c r="A73" s="10">
        <v>69</v>
      </c>
      <c r="B73" s="9">
        <v>80.3</v>
      </c>
      <c r="C73" s="4">
        <v>61</v>
      </c>
      <c r="D73" s="5" t="s">
        <v>45</v>
      </c>
      <c r="E73" s="6">
        <f t="shared" si="2"/>
        <v>0.015386678930022218</v>
      </c>
      <c r="F73" s="7">
        <f t="shared" si="1"/>
        <v>0.015386678930022218</v>
      </c>
    </row>
    <row r="74" spans="1:6" ht="13.5" thickBot="1">
      <c r="A74" s="10">
        <v>70</v>
      </c>
      <c r="B74" s="9">
        <f>53.4/2</f>
        <v>26.7</v>
      </c>
      <c r="C74" s="4">
        <v>62</v>
      </c>
      <c r="D74" s="5" t="s">
        <v>85</v>
      </c>
      <c r="E74" s="6">
        <f t="shared" si="2"/>
        <v>0.005116118647965046</v>
      </c>
      <c r="F74" s="7">
        <f>E74</f>
        <v>0.005116118647965046</v>
      </c>
    </row>
    <row r="75" spans="1:6" ht="13.5" thickBot="1">
      <c r="A75" s="10">
        <v>71</v>
      </c>
      <c r="B75" s="9">
        <f>53.4/2</f>
        <v>26.7</v>
      </c>
      <c r="C75" s="4">
        <v>62</v>
      </c>
      <c r="D75" s="5" t="s">
        <v>86</v>
      </c>
      <c r="E75" s="6">
        <f t="shared" si="2"/>
        <v>0.005116118647965046</v>
      </c>
      <c r="F75" s="7">
        <f>E75</f>
        <v>0.005116118647965046</v>
      </c>
    </row>
    <row r="76" spans="1:6" ht="13.5" thickBot="1">
      <c r="A76" s="10">
        <v>72</v>
      </c>
      <c r="B76" s="9">
        <v>31.5</v>
      </c>
      <c r="C76" s="4">
        <v>63</v>
      </c>
      <c r="D76" s="5" t="s">
        <v>87</v>
      </c>
      <c r="E76" s="6">
        <f t="shared" si="2"/>
        <v>0.0060358703150149426</v>
      </c>
      <c r="F76" s="7">
        <f aca="true" t="shared" si="3" ref="F76:F81">E76</f>
        <v>0.0060358703150149426</v>
      </c>
    </row>
    <row r="77" spans="1:6" ht="13.5" thickBot="1">
      <c r="A77" s="10">
        <v>73</v>
      </c>
      <c r="B77" s="9">
        <f>36.4/4</f>
        <v>9.1</v>
      </c>
      <c r="C77" s="4">
        <v>64</v>
      </c>
      <c r="D77" s="5" t="s">
        <v>88</v>
      </c>
      <c r="E77" s="6">
        <f t="shared" si="2"/>
        <v>0.0017436958687820944</v>
      </c>
      <c r="F77" s="7">
        <f t="shared" si="3"/>
        <v>0.0017436958687820944</v>
      </c>
    </row>
    <row r="78" spans="1:6" ht="13.5" thickBot="1">
      <c r="A78" s="10">
        <v>74</v>
      </c>
      <c r="B78" s="9">
        <f>36.4/4</f>
        <v>9.1</v>
      </c>
      <c r="C78" s="4">
        <v>64</v>
      </c>
      <c r="D78" s="5" t="s">
        <v>89</v>
      </c>
      <c r="E78" s="6">
        <f t="shared" si="2"/>
        <v>0.0017436958687820944</v>
      </c>
      <c r="F78" s="7">
        <f t="shared" si="3"/>
        <v>0.0017436958687820944</v>
      </c>
    </row>
    <row r="79" spans="1:6" ht="13.5" thickBot="1">
      <c r="A79" s="10">
        <v>75</v>
      </c>
      <c r="B79" s="9">
        <f>36.4/4</f>
        <v>9.1</v>
      </c>
      <c r="C79" s="4">
        <v>64</v>
      </c>
      <c r="D79" s="5" t="s">
        <v>90</v>
      </c>
      <c r="E79" s="6">
        <f t="shared" si="2"/>
        <v>0.0017436958687820944</v>
      </c>
      <c r="F79" s="7">
        <f t="shared" si="3"/>
        <v>0.0017436958687820944</v>
      </c>
    </row>
    <row r="80" spans="1:6" ht="13.5" thickBot="1">
      <c r="A80" s="10">
        <v>76</v>
      </c>
      <c r="B80" s="9">
        <f>36.4/4</f>
        <v>9.1</v>
      </c>
      <c r="C80" s="4">
        <v>64</v>
      </c>
      <c r="D80" s="5" t="s">
        <v>91</v>
      </c>
      <c r="E80" s="6">
        <f t="shared" si="2"/>
        <v>0.0017436958687820944</v>
      </c>
      <c r="F80" s="7">
        <f t="shared" si="3"/>
        <v>0.0017436958687820944</v>
      </c>
    </row>
    <row r="81" spans="1:6" ht="13.5" thickBot="1">
      <c r="A81" s="10">
        <v>77</v>
      </c>
      <c r="B81" s="9">
        <v>54.3</v>
      </c>
      <c r="C81" s="4">
        <v>65</v>
      </c>
      <c r="D81" s="5" t="s">
        <v>46</v>
      </c>
      <c r="E81" s="6">
        <f t="shared" si="2"/>
        <v>0.010404690733501948</v>
      </c>
      <c r="F81" s="7">
        <f t="shared" si="3"/>
        <v>0.010404690733501948</v>
      </c>
    </row>
    <row r="82" spans="1:6" ht="13.5" thickBot="1">
      <c r="A82" s="10">
        <v>78</v>
      </c>
      <c r="B82" s="9">
        <v>70.9</v>
      </c>
      <c r="C82" s="4">
        <v>66</v>
      </c>
      <c r="D82" s="5" t="s">
        <v>47</v>
      </c>
      <c r="E82" s="6">
        <f t="shared" si="2"/>
        <v>0.013585498582049507</v>
      </c>
      <c r="F82" s="7"/>
    </row>
    <row r="83" spans="1:6" ht="13.5" thickBot="1">
      <c r="A83" s="10">
        <v>79</v>
      </c>
      <c r="B83" s="9">
        <v>40.2</v>
      </c>
      <c r="C83" s="4">
        <v>67</v>
      </c>
      <c r="D83" s="5" t="s">
        <v>92</v>
      </c>
      <c r="E83" s="6">
        <f t="shared" si="2"/>
        <v>0.00770292021154288</v>
      </c>
      <c r="F83" s="7">
        <f>E83</f>
        <v>0.00770292021154288</v>
      </c>
    </row>
    <row r="84" spans="1:6" ht="13.5" thickBot="1">
      <c r="A84" s="10">
        <v>80</v>
      </c>
      <c r="B84" s="9">
        <v>40.2</v>
      </c>
      <c r="C84" s="4">
        <v>67</v>
      </c>
      <c r="D84" s="5" t="s">
        <v>119</v>
      </c>
      <c r="E84" s="6">
        <f t="shared" si="2"/>
        <v>0.00770292021154288</v>
      </c>
      <c r="F84" s="7"/>
    </row>
    <row r="85" spans="1:6" ht="13.5" thickBot="1">
      <c r="A85" s="10">
        <v>81</v>
      </c>
      <c r="B85" s="9">
        <v>53.7</v>
      </c>
      <c r="C85" s="4">
        <v>68</v>
      </c>
      <c r="D85" s="5" t="s">
        <v>48</v>
      </c>
      <c r="E85" s="6">
        <f t="shared" si="2"/>
        <v>0.010289721775120712</v>
      </c>
      <c r="F85" s="7">
        <f>E85</f>
        <v>0.010289721775120712</v>
      </c>
    </row>
    <row r="86" spans="1:6" ht="13.5" thickBot="1">
      <c r="A86" s="10">
        <v>82</v>
      </c>
      <c r="B86" s="9">
        <v>31.5</v>
      </c>
      <c r="C86" s="4">
        <v>69</v>
      </c>
      <c r="D86" s="5" t="s">
        <v>49</v>
      </c>
      <c r="E86" s="6">
        <f t="shared" si="2"/>
        <v>0.0060358703150149426</v>
      </c>
      <c r="F86" s="7">
        <f>E86</f>
        <v>0.0060358703150149426</v>
      </c>
    </row>
    <row r="87" spans="1:6" ht="13.5" thickBot="1">
      <c r="A87" s="10">
        <v>83</v>
      </c>
      <c r="B87" s="9">
        <v>36.4</v>
      </c>
      <c r="C87" s="4">
        <v>70</v>
      </c>
      <c r="D87" s="5" t="s">
        <v>93</v>
      </c>
      <c r="E87" s="6">
        <f t="shared" si="2"/>
        <v>0.006974783475128378</v>
      </c>
      <c r="F87" s="7"/>
    </row>
    <row r="88" spans="1:6" ht="13.5" thickBot="1">
      <c r="A88" s="10">
        <v>84</v>
      </c>
      <c r="B88" s="9">
        <v>54.2</v>
      </c>
      <c r="C88" s="4">
        <v>71</v>
      </c>
      <c r="D88" s="5" t="s">
        <v>50</v>
      </c>
      <c r="E88" s="6">
        <f t="shared" si="2"/>
        <v>0.01038552924043841</v>
      </c>
      <c r="F88" s="7">
        <f>E88</f>
        <v>0.01038552924043841</v>
      </c>
    </row>
    <row r="89" spans="1:6" ht="13.5" thickBot="1">
      <c r="A89" s="10">
        <v>85</v>
      </c>
      <c r="B89" s="9">
        <v>71.1</v>
      </c>
      <c r="C89" s="4">
        <v>72</v>
      </c>
      <c r="D89" s="5" t="s">
        <v>94</v>
      </c>
      <c r="E89" s="6">
        <f t="shared" si="2"/>
        <v>0.013623821568176583</v>
      </c>
      <c r="F89" s="7"/>
    </row>
    <row r="90" spans="1:6" ht="13.5" thickBot="1">
      <c r="A90" s="10">
        <v>86</v>
      </c>
      <c r="B90" s="9">
        <f>80.5/3</f>
        <v>26.833333333333332</v>
      </c>
      <c r="C90" s="4">
        <v>73</v>
      </c>
      <c r="D90" s="5" t="s">
        <v>95</v>
      </c>
      <c r="E90" s="6">
        <f t="shared" si="2"/>
        <v>0.005141667305383099</v>
      </c>
      <c r="F90" s="7">
        <f>E90</f>
        <v>0.005141667305383099</v>
      </c>
    </row>
    <row r="91" spans="1:6" ht="13.5" thickBot="1">
      <c r="A91" s="10">
        <v>87</v>
      </c>
      <c r="B91" s="9">
        <f>80.5/3</f>
        <v>26.833333333333332</v>
      </c>
      <c r="C91" s="4">
        <v>73</v>
      </c>
      <c r="D91" s="5" t="s">
        <v>96</v>
      </c>
      <c r="E91" s="6">
        <f t="shared" si="2"/>
        <v>0.005141667305383099</v>
      </c>
      <c r="F91" s="7">
        <f>E91</f>
        <v>0.005141667305383099</v>
      </c>
    </row>
    <row r="92" spans="1:6" ht="13.5" thickBot="1">
      <c r="A92" s="10">
        <v>88</v>
      </c>
      <c r="B92" s="9">
        <f>80.5/3</f>
        <v>26.833333333333332</v>
      </c>
      <c r="C92" s="4">
        <v>73</v>
      </c>
      <c r="D92" s="5" t="s">
        <v>97</v>
      </c>
      <c r="E92" s="6">
        <f t="shared" si="2"/>
        <v>0.005141667305383099</v>
      </c>
      <c r="F92" s="7">
        <f>E92</f>
        <v>0.005141667305383099</v>
      </c>
    </row>
    <row r="93" spans="1:6" ht="13.5" thickBot="1">
      <c r="A93" s="10">
        <v>89</v>
      </c>
      <c r="B93" s="9">
        <v>53.7</v>
      </c>
      <c r="C93" s="4">
        <v>74</v>
      </c>
      <c r="D93" s="5" t="s">
        <v>98</v>
      </c>
      <c r="E93" s="6">
        <f t="shared" si="2"/>
        <v>0.010289721775120712</v>
      </c>
      <c r="F93" s="7">
        <f>E93</f>
        <v>0.010289721775120712</v>
      </c>
    </row>
    <row r="94" spans="1:6" ht="13.5" thickBot="1">
      <c r="A94" s="10">
        <v>90</v>
      </c>
      <c r="B94" s="9">
        <v>31.8</v>
      </c>
      <c r="C94" s="4">
        <v>75</v>
      </c>
      <c r="D94" s="5" t="s">
        <v>51</v>
      </c>
      <c r="E94" s="6">
        <f t="shared" si="2"/>
        <v>0.006093354794205561</v>
      </c>
      <c r="F94" s="7">
        <f>E94</f>
        <v>0.006093354794205561</v>
      </c>
    </row>
    <row r="95" spans="1:6" ht="13.5" thickBot="1">
      <c r="A95" s="10">
        <v>91</v>
      </c>
      <c r="B95" s="9">
        <v>36.4</v>
      </c>
      <c r="C95" s="4">
        <v>76</v>
      </c>
      <c r="D95" s="5" t="s">
        <v>99</v>
      </c>
      <c r="E95" s="6">
        <f t="shared" si="2"/>
        <v>0.006974783475128378</v>
      </c>
      <c r="F95" s="7"/>
    </row>
    <row r="96" spans="1:6" ht="13.5" thickBot="1">
      <c r="A96" s="10">
        <v>92</v>
      </c>
      <c r="B96" s="9">
        <v>27.15</v>
      </c>
      <c r="C96" s="4">
        <v>77</v>
      </c>
      <c r="D96" s="5" t="s">
        <v>100</v>
      </c>
      <c r="E96" s="6">
        <f t="shared" si="2"/>
        <v>0.005202345366750974</v>
      </c>
      <c r="F96" s="7"/>
    </row>
    <row r="97" spans="1:6" ht="13.5" thickBot="1">
      <c r="A97" s="10">
        <v>93</v>
      </c>
      <c r="B97" s="9">
        <v>27.15</v>
      </c>
      <c r="C97" s="4">
        <v>77</v>
      </c>
      <c r="D97" s="5" t="s">
        <v>101</v>
      </c>
      <c r="E97" s="6">
        <f t="shared" si="2"/>
        <v>0.005202345366750974</v>
      </c>
      <c r="F97" s="7"/>
    </row>
    <row r="98" spans="1:6" ht="13.5" thickBot="1">
      <c r="A98" s="10">
        <v>94</v>
      </c>
      <c r="B98" s="9">
        <v>71.1</v>
      </c>
      <c r="C98" s="4">
        <v>78</v>
      </c>
      <c r="D98" s="5" t="s">
        <v>102</v>
      </c>
      <c r="E98" s="6">
        <f t="shared" si="2"/>
        <v>0.013623821568176583</v>
      </c>
      <c r="F98" s="7">
        <f>E98</f>
        <v>0.013623821568176583</v>
      </c>
    </row>
    <row r="99" spans="1:6" ht="13.5" thickBot="1">
      <c r="A99" s="10">
        <v>95</v>
      </c>
      <c r="B99" s="9">
        <v>80.8</v>
      </c>
      <c r="C99" s="4">
        <v>79</v>
      </c>
      <c r="D99" s="5" t="s">
        <v>11</v>
      </c>
      <c r="E99" s="6">
        <f t="shared" si="2"/>
        <v>0.015482486395339915</v>
      </c>
      <c r="F99" s="7">
        <f>E99</f>
        <v>0.015482486395339915</v>
      </c>
    </row>
    <row r="100" spans="1:6" ht="13.5" thickBot="1">
      <c r="A100" s="10">
        <v>96</v>
      </c>
      <c r="B100" s="9">
        <v>53.8</v>
      </c>
      <c r="C100" s="4">
        <v>80</v>
      </c>
      <c r="D100" s="5" t="s">
        <v>52</v>
      </c>
      <c r="E100" s="6">
        <f t="shared" si="2"/>
        <v>0.01030888326818425</v>
      </c>
      <c r="F100" s="7">
        <f>E100</f>
        <v>0.01030888326818425</v>
      </c>
    </row>
    <row r="101" spans="1:6" ht="13.5" thickBot="1">
      <c r="A101" s="10">
        <v>97</v>
      </c>
      <c r="B101" s="9">
        <v>31.6</v>
      </c>
      <c r="C101" s="4">
        <v>81</v>
      </c>
      <c r="D101" s="5" t="s">
        <v>103</v>
      </c>
      <c r="E101" s="6">
        <f aca="true" t="shared" si="4" ref="E101:E119">B101/$B$120</f>
        <v>0.006055031808078482</v>
      </c>
      <c r="F101" s="7">
        <f>E101</f>
        <v>0.006055031808078482</v>
      </c>
    </row>
    <row r="102" spans="1:6" ht="13.5" thickBot="1">
      <c r="A102" s="10">
        <v>98</v>
      </c>
      <c r="B102" s="9">
        <v>36.4</v>
      </c>
      <c r="C102" s="4">
        <v>82</v>
      </c>
      <c r="D102" s="5" t="s">
        <v>104</v>
      </c>
      <c r="E102" s="6">
        <f t="shared" si="4"/>
        <v>0.006974783475128378</v>
      </c>
      <c r="F102" s="7">
        <f>E102</f>
        <v>0.006974783475128378</v>
      </c>
    </row>
    <row r="103" spans="1:6" ht="13.5" thickBot="1">
      <c r="A103" s="10">
        <v>99</v>
      </c>
      <c r="B103" s="9">
        <v>27.05</v>
      </c>
      <c r="C103" s="4">
        <v>83</v>
      </c>
      <c r="D103" s="5" t="s">
        <v>105</v>
      </c>
      <c r="E103" s="6">
        <f t="shared" si="4"/>
        <v>0.005183183873687435</v>
      </c>
      <c r="F103" s="7"/>
    </row>
    <row r="104" spans="1:6" ht="13.5" thickBot="1">
      <c r="A104" s="10">
        <v>100</v>
      </c>
      <c r="B104" s="9">
        <v>27.05</v>
      </c>
      <c r="C104" s="4">
        <v>83</v>
      </c>
      <c r="D104" s="5" t="s">
        <v>106</v>
      </c>
      <c r="E104" s="6">
        <f t="shared" si="4"/>
        <v>0.005183183873687435</v>
      </c>
      <c r="F104" s="7">
        <f>E104</f>
        <v>0.005183183873687435</v>
      </c>
    </row>
    <row r="105" spans="1:6" ht="13.5" thickBot="1">
      <c r="A105" s="10">
        <v>101</v>
      </c>
      <c r="B105" s="9">
        <v>71.5</v>
      </c>
      <c r="C105" s="4">
        <v>84</v>
      </c>
      <c r="D105" s="5" t="s">
        <v>53</v>
      </c>
      <c r="E105" s="6">
        <f t="shared" si="4"/>
        <v>0.013700467540430743</v>
      </c>
      <c r="F105" s="7">
        <f>E105</f>
        <v>0.013700467540430743</v>
      </c>
    </row>
    <row r="106" spans="1:6" ht="13.5" thickBot="1">
      <c r="A106" s="10">
        <v>102</v>
      </c>
      <c r="B106" s="9">
        <v>80.6</v>
      </c>
      <c r="C106" s="4">
        <v>85</v>
      </c>
      <c r="D106" s="5" t="s">
        <v>54</v>
      </c>
      <c r="E106" s="6">
        <f t="shared" si="4"/>
        <v>0.015444163409212836</v>
      </c>
      <c r="F106" s="7">
        <f>E106</f>
        <v>0.015444163409212836</v>
      </c>
    </row>
    <row r="107" spans="1:6" ht="13.5" thickBot="1">
      <c r="A107" s="10">
        <v>103</v>
      </c>
      <c r="B107" s="9">
        <v>53.5</v>
      </c>
      <c r="C107" s="4">
        <v>86</v>
      </c>
      <c r="D107" s="5" t="s">
        <v>107</v>
      </c>
      <c r="E107" s="6">
        <f t="shared" si="4"/>
        <v>0.010251398788993633</v>
      </c>
      <c r="F107" s="7"/>
    </row>
    <row r="108" spans="1:6" ht="13.5" thickBot="1">
      <c r="A108" s="10">
        <v>104</v>
      </c>
      <c r="B108" s="9">
        <v>31.6</v>
      </c>
      <c r="C108" s="4">
        <v>87</v>
      </c>
      <c r="D108" s="5" t="s">
        <v>108</v>
      </c>
      <c r="E108" s="6">
        <f t="shared" si="4"/>
        <v>0.006055031808078482</v>
      </c>
      <c r="F108" s="7">
        <f>E108</f>
        <v>0.006055031808078482</v>
      </c>
    </row>
    <row r="109" spans="1:6" ht="13.5" thickBot="1">
      <c r="A109" s="10">
        <v>105</v>
      </c>
      <c r="B109" s="9">
        <v>36.6</v>
      </c>
      <c r="C109" s="4">
        <v>88</v>
      </c>
      <c r="D109" s="5" t="s">
        <v>117</v>
      </c>
      <c r="E109" s="6">
        <f t="shared" si="4"/>
        <v>0.007013106461255457</v>
      </c>
      <c r="F109" s="7">
        <f>E109</f>
        <v>0.007013106461255457</v>
      </c>
    </row>
    <row r="110" spans="1:6" ht="13.5" thickBot="1">
      <c r="A110" s="10">
        <v>106</v>
      </c>
      <c r="B110" s="9">
        <v>54.1</v>
      </c>
      <c r="C110" s="4">
        <v>89</v>
      </c>
      <c r="D110" s="5" t="s">
        <v>57</v>
      </c>
      <c r="E110" s="6">
        <f t="shared" si="4"/>
        <v>0.01036636774737487</v>
      </c>
      <c r="F110" s="7">
        <f>E110</f>
        <v>0.01036636774737487</v>
      </c>
    </row>
    <row r="111" spans="1:6" ht="13.5" thickBot="1">
      <c r="A111" s="10">
        <v>107</v>
      </c>
      <c r="B111" s="9">
        <v>71.3</v>
      </c>
      <c r="C111" s="4">
        <v>90</v>
      </c>
      <c r="D111" s="5" t="s">
        <v>56</v>
      </c>
      <c r="E111" s="6">
        <f t="shared" si="4"/>
        <v>0.013662144554303663</v>
      </c>
      <c r="F111" s="7">
        <f>E111</f>
        <v>0.013662144554303663</v>
      </c>
    </row>
    <row r="112" spans="1:6" ht="13.5" thickBot="1">
      <c r="A112" s="10">
        <v>108</v>
      </c>
      <c r="B112" s="9">
        <v>80.7</v>
      </c>
      <c r="C112" s="4">
        <v>91</v>
      </c>
      <c r="D112" s="5" t="s">
        <v>58</v>
      </c>
      <c r="E112" s="6">
        <f t="shared" si="4"/>
        <v>0.015463324902276377</v>
      </c>
      <c r="F112" s="7"/>
    </row>
    <row r="113" spans="1:6" ht="13.5" thickBot="1">
      <c r="A113" s="10">
        <v>109</v>
      </c>
      <c r="B113" s="9">
        <v>53.6</v>
      </c>
      <c r="C113" s="4">
        <v>92</v>
      </c>
      <c r="D113" s="5" t="s">
        <v>114</v>
      </c>
      <c r="E113" s="6">
        <f t="shared" si="4"/>
        <v>0.010270560282057173</v>
      </c>
      <c r="F113" s="7">
        <f>E113</f>
        <v>0.010270560282057173</v>
      </c>
    </row>
    <row r="114" spans="1:6" ht="13.5" thickBot="1">
      <c r="A114" s="10">
        <v>110</v>
      </c>
      <c r="B114" s="9">
        <v>31.5</v>
      </c>
      <c r="C114" s="4">
        <v>93</v>
      </c>
      <c r="D114" s="5" t="s">
        <v>109</v>
      </c>
      <c r="E114" s="6">
        <f t="shared" si="4"/>
        <v>0.0060358703150149426</v>
      </c>
      <c r="F114" s="7"/>
    </row>
    <row r="115" spans="1:6" ht="13.5" thickBot="1">
      <c r="A115" s="10">
        <v>111</v>
      </c>
      <c r="B115" s="9">
        <v>18.35</v>
      </c>
      <c r="C115" s="4">
        <v>94</v>
      </c>
      <c r="D115" s="5" t="s">
        <v>110</v>
      </c>
      <c r="E115" s="6">
        <f t="shared" si="4"/>
        <v>0.0035161339771594986</v>
      </c>
      <c r="F115" s="7">
        <f>E115</f>
        <v>0.0035161339771594986</v>
      </c>
    </row>
    <row r="116" spans="1:6" ht="13.5" thickBot="1">
      <c r="A116" s="10">
        <v>112</v>
      </c>
      <c r="B116" s="9">
        <v>18.35</v>
      </c>
      <c r="C116" s="4">
        <v>94</v>
      </c>
      <c r="D116" s="5" t="s">
        <v>118</v>
      </c>
      <c r="E116" s="6">
        <f t="shared" si="4"/>
        <v>0.0035161339771594986</v>
      </c>
      <c r="F116" s="7">
        <f>E116</f>
        <v>0.0035161339771594986</v>
      </c>
    </row>
    <row r="117" spans="1:6" ht="13.5" thickBot="1">
      <c r="A117" s="10">
        <f>A116+1</f>
        <v>113</v>
      </c>
      <c r="B117" s="9">
        <f>54.2/2</f>
        <v>27.1</v>
      </c>
      <c r="C117" s="4">
        <v>95</v>
      </c>
      <c r="D117" s="5" t="s">
        <v>55</v>
      </c>
      <c r="E117" s="6">
        <f t="shared" si="4"/>
        <v>0.005192764620219205</v>
      </c>
      <c r="F117" s="7">
        <f>E117</f>
        <v>0.005192764620219205</v>
      </c>
    </row>
    <row r="118" spans="1:6" ht="13.5" thickBot="1">
      <c r="A118" s="10">
        <f>A117+1</f>
        <v>114</v>
      </c>
      <c r="B118" s="9">
        <f>54.2/2</f>
        <v>27.1</v>
      </c>
      <c r="C118" s="4">
        <v>95</v>
      </c>
      <c r="D118" s="5" t="s">
        <v>123</v>
      </c>
      <c r="E118" s="6">
        <f t="shared" si="4"/>
        <v>0.005192764620219205</v>
      </c>
      <c r="F118" s="7">
        <f>E118</f>
        <v>0.005192764620219205</v>
      </c>
    </row>
    <row r="119" spans="1:6" ht="13.5" thickBot="1">
      <c r="A119" s="10">
        <f>A118+1</f>
        <v>115</v>
      </c>
      <c r="B119" s="9">
        <v>71.2</v>
      </c>
      <c r="C119" s="4">
        <v>96</v>
      </c>
      <c r="D119" s="5" t="s">
        <v>111</v>
      </c>
      <c r="E119" s="6">
        <f t="shared" si="4"/>
        <v>0.013642983061240125</v>
      </c>
      <c r="F119" s="7">
        <f>E119</f>
        <v>0.013642983061240125</v>
      </c>
    </row>
    <row r="120" spans="2:6" ht="13.5" thickBot="1">
      <c r="B120" s="3">
        <f>SUM(B5:B119)</f>
        <v>5218.800000000003</v>
      </c>
      <c r="C120" s="1"/>
      <c r="D120" s="2" t="s">
        <v>0</v>
      </c>
      <c r="E120" s="6">
        <f>SUM(E5:E119)</f>
        <v>0.9999999999999997</v>
      </c>
      <c r="F120" s="8">
        <f>SUM(F5:F119)</f>
        <v>0.6419675021077642</v>
      </c>
    </row>
  </sheetData>
  <mergeCells count="3"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Teploukhov</cp:lastModifiedBy>
  <cp:lastPrinted>2009-09-29T16:35:27Z</cp:lastPrinted>
  <dcterms:created xsi:type="dcterms:W3CDTF">2005-12-20T09:47:03Z</dcterms:created>
  <dcterms:modified xsi:type="dcterms:W3CDTF">2009-11-28T06:51:25Z</dcterms:modified>
  <cp:category/>
  <cp:version/>
  <cp:contentType/>
  <cp:contentStatus/>
</cp:coreProperties>
</file>